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" windowWidth="15480" windowHeight="10095" activeTab="0"/>
  </bookViews>
  <sheets>
    <sheet name=" " sheetId="25" r:id="rId1"/>
  </sheets>
  <definedNames>
    <definedName name="_xlnm.Print_Area" localSheetId="0">' '!$A$1:$J$70</definedName>
  </definedNames>
  <calcPr calcId="145621"/>
</workbook>
</file>

<file path=xl/sharedStrings.xml><?xml version="1.0" encoding="utf-8"?>
<sst xmlns="http://schemas.openxmlformats.org/spreadsheetml/2006/main" count="75" uniqueCount="64">
  <si>
    <t>DENVER INTERNATIONAL AIRPORT</t>
  </si>
  <si>
    <t>PROJECT TITLE</t>
  </si>
  <si>
    <t>CONSULTANT</t>
  </si>
  <si>
    <t>ADDRESS</t>
  </si>
  <si>
    <t>CITY,STATE,ZIP CODE</t>
  </si>
  <si>
    <t>Agreement Begin Date</t>
  </si>
  <si>
    <t>Agreement Expiration Date</t>
  </si>
  <si>
    <t>Agreement Duration in days</t>
  </si>
  <si>
    <t>Days remaining in agreement</t>
  </si>
  <si>
    <t>ORIGINAL BASE AGREEMENT AMOUNT</t>
  </si>
  <si>
    <t>ADDITIONAL AMENDMENTS</t>
  </si>
  <si>
    <t>AMOUNT PAID TO DATE</t>
  </si>
  <si>
    <t>CONSULTANT'S STATEMENT:</t>
  </si>
  <si>
    <t xml:space="preserve">SUBMITTED BY: </t>
  </si>
  <si>
    <t>NAME</t>
  </si>
  <si>
    <t>DATE</t>
  </si>
  <si>
    <t>RECOMMENDED BY:</t>
  </si>
  <si>
    <t>PROJECT MANAGER</t>
  </si>
  <si>
    <t>AMOUNT APPROVED THIS INVOICE:</t>
  </si>
  <si>
    <t>Date</t>
  </si>
  <si>
    <t>APPROVING SIGNATURE:</t>
  </si>
  <si>
    <t>INVOICE PERIOD</t>
  </si>
  <si>
    <t>INVOICE DATE</t>
  </si>
  <si>
    <t>to</t>
  </si>
  <si>
    <t>INVOICE NUMBER</t>
  </si>
  <si>
    <t>CE NUMBER</t>
  </si>
  <si>
    <t>TOTAL AGREEMENT AMOUNT</t>
  </si>
  <si>
    <t>PROFESSIONAL SERVICES - INVOICE TRANSMITTAL</t>
  </si>
  <si>
    <t>DISALLOWED AMOUNT(S)</t>
  </si>
  <si>
    <t>PENDING AMOUNT(S)</t>
  </si>
  <si>
    <t>TOTAL RETAINAGE HELD TO DATE</t>
  </si>
  <si>
    <t>SUBTOTAL of APPROVED INVOICE AMOUNT</t>
  </si>
  <si>
    <t>I hereby certify that these costs have been incurred during the performance of this agreement and constitute costs under our agreement with the  Department of Aviation.</t>
  </si>
  <si>
    <t>Business Management Services Supervisor</t>
  </si>
  <si>
    <t>Emmanuel Hangar</t>
  </si>
  <si>
    <t>Reginald Norman</t>
  </si>
  <si>
    <t>Director of Design Services</t>
  </si>
  <si>
    <t>TOTAL NET AMOUNT DUE THIS INVOICE</t>
  </si>
  <si>
    <t>CURRENT INVOICE APPROVED AMOUNT</t>
  </si>
  <si>
    <t>RECOMMENDING SIGNATURE:</t>
  </si>
  <si>
    <t>Budget Source(s) / Amount(s)</t>
  </si>
  <si>
    <t>Budget Source</t>
  </si>
  <si>
    <t>Amount</t>
  </si>
  <si>
    <t>LESS 5% RETAINAGE WITHHELD THIS INVOICE</t>
  </si>
  <si>
    <t>PROJECT/TASK NUMBER(S)</t>
  </si>
  <si>
    <t>Cumulative, includes the current Pay App</t>
  </si>
  <si>
    <t>AMOUNT REMAINING ON THE AGREEMENT / CONTRACT</t>
  </si>
  <si>
    <t>TOTAL AMOUNT for AGREEMENT / CONTRACT NO.</t>
  </si>
  <si>
    <t>AGREEMENT / CONTRACT SUMMARY:</t>
  </si>
  <si>
    <t>+/- AMOUNT(S) PENDING</t>
  </si>
  <si>
    <t>+/- AMOUNT(S) DISALLOWED</t>
  </si>
  <si>
    <t>TOTAL BILLED TO DATE:</t>
  </si>
  <si>
    <t>Check Sum (should be $0)</t>
  </si>
  <si>
    <t>Notes</t>
  </si>
  <si>
    <t>Gross Amount Submitted this Invoice</t>
  </si>
  <si>
    <t>Cumulative Gross Amount through the previous Pay App including Retainage</t>
  </si>
  <si>
    <t>Cumulative Gross Amount of Approved Invoices, includes the current Pay App</t>
  </si>
  <si>
    <r>
      <t xml:space="preserve">Cumulative </t>
    </r>
    <r>
      <rPr>
        <u val="single"/>
        <sz val="10"/>
        <rFont val="Arial"/>
        <family val="2"/>
      </rPr>
      <t>net cash</t>
    </r>
    <r>
      <rPr>
        <sz val="10"/>
        <rFont val="Arial"/>
        <family val="2"/>
      </rPr>
      <t xml:space="preserve"> payments through the previous Pay App (excluding retainage which is all on row 32)</t>
    </r>
  </si>
  <si>
    <t>PREVIOUS AMOUNT INVOICED</t>
  </si>
  <si>
    <t>TOTAL EARNED THIS INVOICE</t>
  </si>
  <si>
    <t>TOTAL APPROVED FOR PAYMENT TO DATE</t>
  </si>
  <si>
    <t>Airport Infrastructure Management</t>
  </si>
  <si>
    <t>Submit in an Excel format not PDF</t>
  </si>
  <si>
    <t>Form PS-11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</si>
</sst>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1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6"/>
      <name val="Arial"/>
      <family val="2"/>
    </font>
    <font>
      <sz val="11"/>
      <color rgb="FFFF0000"/>
      <name val="Arial"/>
      <family val="2"/>
    </font>
    <font>
      <b/>
      <sz val="12"/>
      <color rgb="FF0000CC"/>
      <name val="Arial"/>
      <family val="2"/>
    </font>
    <font>
      <b/>
      <u val="single"/>
      <sz val="11"/>
      <name val="Arial"/>
      <family val="2"/>
    </font>
    <font>
      <b/>
      <i/>
      <sz val="12"/>
      <name val="Arial"/>
      <family val="2"/>
    </font>
    <font>
      <b/>
      <u val="double"/>
      <sz val="20"/>
      <color rgb="FF0000CC"/>
      <name val="Arial"/>
      <family val="2"/>
    </font>
    <font>
      <i/>
      <sz val="11"/>
      <name val="Arial"/>
      <family val="2"/>
    </font>
    <font>
      <b/>
      <i/>
      <u val="single"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hair"/>
    </border>
    <border>
      <left style="medium"/>
      <right/>
      <top/>
      <bottom/>
    </border>
    <border>
      <left/>
      <right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 style="hair"/>
      <bottom style="hair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/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3" fontId="9" fillId="0" borderId="2" xfId="0" applyNumberFormat="1" applyFont="1" applyFill="1" applyBorder="1" applyAlignment="1" applyProtection="1">
      <alignment horizontal="center" vertical="center"/>
      <protection/>
    </xf>
    <xf numFmtId="43" fontId="3" fillId="2" borderId="1" xfId="18" applyFont="1" applyFill="1" applyBorder="1" applyAlignment="1" applyProtection="1">
      <alignment vertical="center"/>
      <protection locked="0"/>
    </xf>
    <xf numFmtId="43" fontId="3" fillId="2" borderId="3" xfId="18" applyFont="1" applyFill="1" applyBorder="1" applyAlignment="1" applyProtection="1">
      <alignment vertical="center"/>
      <protection locked="0"/>
    </xf>
    <xf numFmtId="40" fontId="3" fillId="2" borderId="3" xfId="18" applyNumberFormat="1" applyFont="1" applyFill="1" applyBorder="1" applyAlignment="1" applyProtection="1">
      <alignment vertical="center"/>
      <protection locked="0"/>
    </xf>
    <xf numFmtId="43" fontId="3" fillId="2" borderId="0" xfId="18" applyFont="1" applyFill="1" applyBorder="1" applyAlignment="1" applyProtection="1">
      <alignment vertical="center"/>
      <protection locked="0"/>
    </xf>
    <xf numFmtId="8" fontId="3" fillId="2" borderId="4" xfId="18" applyNumberFormat="1" applyFont="1" applyFill="1" applyBorder="1" applyAlignment="1" applyProtection="1">
      <alignment vertical="center"/>
      <protection locked="0"/>
    </xf>
    <xf numFmtId="8" fontId="3" fillId="2" borderId="4" xfId="16" applyNumberFormat="1" applyFont="1" applyFill="1" applyBorder="1" applyAlignment="1" applyProtection="1">
      <alignment vertical="center"/>
      <protection locked="0"/>
    </xf>
    <xf numFmtId="8" fontId="9" fillId="0" borderId="5" xfId="18" applyNumberFormat="1" applyFont="1" applyFill="1" applyBorder="1" applyAlignment="1" applyProtection="1">
      <alignment vertical="center"/>
      <protection/>
    </xf>
    <xf numFmtId="8" fontId="9" fillId="0" borderId="6" xfId="18" applyNumberFormat="1" applyFont="1" applyFill="1" applyBorder="1" applyAlignment="1" applyProtection="1">
      <alignment vertical="center"/>
      <protection/>
    </xf>
    <xf numFmtId="43" fontId="9" fillId="0" borderId="7" xfId="18" applyFont="1" applyFill="1" applyBorder="1" applyAlignment="1" applyProtection="1">
      <alignment vertical="center"/>
      <protection/>
    </xf>
    <xf numFmtId="8" fontId="9" fillId="0" borderId="0" xfId="18" applyNumberFormat="1" applyFont="1" applyFill="1" applyBorder="1" applyAlignment="1" applyProtection="1">
      <alignment vertical="center"/>
      <protection/>
    </xf>
    <xf numFmtId="0" fontId="3" fillId="2" borderId="1" xfId="0" applyFont="1" applyFill="1" applyBorder="1" applyAlignment="1" applyProtection="1" quotePrefix="1">
      <alignment horizontal="center" vertical="center"/>
      <protection locked="0"/>
    </xf>
    <xf numFmtId="40" fontId="3" fillId="2" borderId="1" xfId="18" applyNumberFormat="1" applyFont="1" applyFill="1" applyBorder="1" applyAlignment="1" applyProtection="1">
      <alignment vertical="center"/>
      <protection locked="0"/>
    </xf>
    <xf numFmtId="43" fontId="3" fillId="2" borderId="8" xfId="18" applyFont="1" applyFill="1" applyBorder="1" applyAlignment="1" applyProtection="1">
      <alignment vertical="center"/>
      <protection locked="0"/>
    </xf>
    <xf numFmtId="8" fontId="9" fillId="0" borderId="3" xfId="18" applyNumberFormat="1" applyFont="1" applyFill="1" applyBorder="1" applyAlignment="1" applyProtection="1">
      <alignment vertical="center"/>
      <protection/>
    </xf>
    <xf numFmtId="8" fontId="9" fillId="0" borderId="9" xfId="18" applyNumberFormat="1" applyFont="1" applyFill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2" fontId="18" fillId="0" borderId="0" xfId="0" applyNumberFormat="1" applyFont="1" applyBorder="1" applyAlignment="1" applyProtection="1">
      <alignment horizontal="center" vertical="center"/>
      <protection/>
    </xf>
    <xf numFmtId="8" fontId="9" fillId="0" borderId="10" xfId="18" applyNumberFormat="1" applyFont="1" applyFill="1" applyBorder="1" applyAlignment="1" applyProtection="1">
      <alignment vertical="center"/>
      <protection/>
    </xf>
    <xf numFmtId="43" fontId="9" fillId="0" borderId="0" xfId="18" applyNumberFormat="1" applyFont="1" applyFill="1" applyBorder="1" applyAlignment="1" applyProtection="1" quotePrefix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14" fontId="5" fillId="0" borderId="0" xfId="0" applyNumberFormat="1" applyFont="1" applyAlignment="1" applyProtection="1" quotePrefix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 indent="1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14" fontId="3" fillId="2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4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indent="1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 indent="1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 quotePrefix="1">
      <alignment horizontal="left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 quotePrefix="1">
      <alignment horizontal="left"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0" fillId="0" borderId="0" xfId="0" applyFont="1" applyAlignment="1" applyProtection="1" quotePrefix="1">
      <alignment horizontal="left" vertical="center"/>
      <protection/>
    </xf>
    <xf numFmtId="0" fontId="10" fillId="0" borderId="11" xfId="0" applyFont="1" applyBorder="1" applyAlignment="1" applyProtection="1" quotePrefix="1">
      <alignment horizontal="left" vertical="center"/>
      <protection/>
    </xf>
    <xf numFmtId="0" fontId="5" fillId="0" borderId="13" xfId="0" applyFont="1" applyBorder="1" applyAlignment="1" applyProtection="1" quotePrefix="1">
      <alignment horizontal="left" vertical="center" indent="1"/>
      <protection/>
    </xf>
    <xf numFmtId="0" fontId="8" fillId="0" borderId="0" xfId="0" applyFont="1" applyBorder="1" applyAlignment="1" applyProtection="1" quotePrefix="1">
      <alignment horizontal="left" vertical="center"/>
      <protection/>
    </xf>
    <xf numFmtId="0" fontId="6" fillId="0" borderId="15" xfId="0" applyFont="1" applyBorder="1" applyAlignment="1" applyProtection="1" quotePrefix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 quotePrefix="1">
      <alignment horizontal="left" vertical="center"/>
      <protection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0" xfId="0" applyFont="1" applyAlignment="1" applyProtection="1" quotePrefix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 quotePrefix="1">
      <alignment horizontal="left" vertical="center" inden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Font="1" applyAlignment="1" applyProtection="1" quotePrefix="1">
      <alignment horizontal="right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 quotePrefix="1">
      <alignment horizontal="left"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 quotePrefix="1">
      <alignment horizontal="left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7" fontId="12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 quotePrefix="1">
      <alignment horizontal="left" vertical="center"/>
      <protection/>
    </xf>
    <xf numFmtId="44" fontId="5" fillId="0" borderId="1" xfId="16" applyFont="1" applyBorder="1" applyAlignment="1" applyProtection="1">
      <alignment vertical="center"/>
      <protection/>
    </xf>
    <xf numFmtId="0" fontId="15" fillId="0" borderId="0" xfId="0" applyFont="1" applyBorder="1" applyAlignment="1" applyProtection="1" quotePrefix="1">
      <alignment horizontal="center" vertical="center"/>
      <protection/>
    </xf>
    <xf numFmtId="44" fontId="15" fillId="0" borderId="0" xfId="16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right" vertical="center"/>
      <protection/>
    </xf>
    <xf numFmtId="0" fontId="14" fillId="0" borderId="0" xfId="0" applyFont="1" applyAlignment="1" applyProtection="1" quotePrefix="1">
      <alignment horizontal="left" vertical="center"/>
      <protection/>
    </xf>
    <xf numFmtId="0" fontId="11" fillId="0" borderId="0" xfId="0" applyFont="1" applyAlignment="1" applyProtection="1" quotePrefix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 quotePrefix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 quotePrefix="1">
      <alignment horizontal="center" vertical="center" wrapText="1"/>
      <protection/>
    </xf>
    <xf numFmtId="0" fontId="5" fillId="0" borderId="19" xfId="0" applyFont="1" applyBorder="1" applyAlignment="1" applyProtection="1" quotePrefix="1">
      <alignment horizontal="center" vertical="center" wrapText="1"/>
      <protection/>
    </xf>
    <xf numFmtId="0" fontId="5" fillId="0" borderId="0" xfId="0" applyFont="1" applyBorder="1" applyAlignment="1" applyProtection="1" quotePrefix="1">
      <alignment horizontal="center" vertical="center" wrapText="1"/>
      <protection/>
    </xf>
    <xf numFmtId="0" fontId="5" fillId="0" borderId="7" xfId="0" applyFont="1" applyBorder="1" applyAlignment="1" applyProtection="1" quotePrefix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7" fontId="12" fillId="0" borderId="22" xfId="0" applyNumberFormat="1" applyFont="1" applyBorder="1" applyAlignment="1" applyProtection="1">
      <alignment horizontal="center" vertical="center"/>
      <protection/>
    </xf>
    <xf numFmtId="7" fontId="12" fillId="0" borderId="23" xfId="0" applyNumberFormat="1" applyFont="1" applyBorder="1" applyAlignment="1" applyProtection="1">
      <alignment horizontal="center" vertical="center"/>
      <protection/>
    </xf>
    <xf numFmtId="7" fontId="12" fillId="0" borderId="24" xfId="0" applyNumberFormat="1" applyFont="1" applyBorder="1" applyAlignment="1" applyProtection="1">
      <alignment horizontal="center" vertical="center"/>
      <protection/>
    </xf>
    <xf numFmtId="7" fontId="12" fillId="0" borderId="2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 quotePrefix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3" fillId="2" borderId="1" xfId="0" applyFont="1" applyFill="1" applyBorder="1" applyAlignment="1" applyProtection="1" quotePrefix="1">
      <alignment horizontal="left" vertical="center" wrapText="1"/>
      <protection locked="0"/>
    </xf>
    <xf numFmtId="0" fontId="6" fillId="2" borderId="1" xfId="0" applyFont="1" applyFill="1" applyBorder="1" applyAlignment="1" applyProtection="1" quotePrefix="1">
      <alignment horizontal="left" vertical="center"/>
      <protection locked="0"/>
    </xf>
    <xf numFmtId="0" fontId="6" fillId="2" borderId="2" xfId="0" applyFont="1" applyFill="1" applyBorder="1" applyAlignment="1" applyProtection="1" quotePrefix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0</xdr:col>
      <xdr:colOff>838200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90575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workbookViewId="0" topLeftCell="A1">
      <pane ySplit="3" topLeftCell="A4" activePane="bottomLeft" state="frozen"/>
      <selection pane="bottomLeft" activeCell="A1" sqref="A1:J1"/>
    </sheetView>
  </sheetViews>
  <sheetFormatPr defaultColWidth="9.140625" defaultRowHeight="12.75"/>
  <cols>
    <col min="1" max="1" width="24.8515625" style="24" customWidth="1"/>
    <col min="2" max="2" width="15.7109375" style="24" bestFit="1" customWidth="1"/>
    <col min="3" max="3" width="2.7109375" style="24" customWidth="1"/>
    <col min="4" max="4" width="12.7109375" style="24" customWidth="1"/>
    <col min="5" max="5" width="1.7109375" style="24" customWidth="1"/>
    <col min="6" max="6" width="14.57421875" style="24" customWidth="1"/>
    <col min="7" max="7" width="31.00390625" style="24" customWidth="1"/>
    <col min="8" max="8" width="1.7109375" style="24" customWidth="1"/>
    <col min="9" max="10" width="17.7109375" style="24" customWidth="1"/>
    <col min="11" max="11" width="1.7109375" style="24" customWidth="1"/>
    <col min="12" max="12" width="37.28125" style="24" customWidth="1"/>
    <col min="13" max="16384" width="9.140625" style="24" customWidth="1"/>
  </cols>
  <sheetData>
    <row r="1" spans="1:11" ht="30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93"/>
    </row>
    <row r="2" spans="1:12" ht="24.95" customHeight="1">
      <c r="A2" s="107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94"/>
      <c r="L2" s="25" t="s">
        <v>53</v>
      </c>
    </row>
    <row r="3" spans="1:12" ht="20.25">
      <c r="A3" s="109" t="s">
        <v>62</v>
      </c>
      <c r="B3" s="110"/>
      <c r="C3" s="110"/>
      <c r="D3" s="110"/>
      <c r="E3" s="110"/>
      <c r="F3" s="110"/>
      <c r="G3" s="110"/>
      <c r="H3" s="110"/>
      <c r="I3" s="110"/>
      <c r="J3" s="110"/>
      <c r="K3" s="94"/>
      <c r="L3" s="25"/>
    </row>
    <row r="4" spans="1:11" ht="15.75">
      <c r="A4" s="26" t="s">
        <v>22</v>
      </c>
      <c r="B4" s="1"/>
      <c r="C4" s="27"/>
      <c r="D4" s="27"/>
      <c r="E4" s="27"/>
      <c r="F4" s="27"/>
      <c r="G4" s="28" t="s">
        <v>25</v>
      </c>
      <c r="H4" s="29"/>
      <c r="I4" s="15"/>
      <c r="J4" s="27"/>
      <c r="K4" s="27"/>
    </row>
    <row r="5" spans="1:11" ht="15.75">
      <c r="A5" s="26" t="s">
        <v>24</v>
      </c>
      <c r="B5" s="3"/>
      <c r="C5" s="27"/>
      <c r="D5" s="27"/>
      <c r="E5" s="27"/>
      <c r="F5" s="27"/>
      <c r="G5" s="28" t="s">
        <v>44</v>
      </c>
      <c r="H5" s="29"/>
      <c r="I5" s="15"/>
      <c r="J5" s="27"/>
      <c r="K5" s="27"/>
    </row>
    <row r="6" spans="1:11" ht="15.75">
      <c r="A6" s="29" t="s">
        <v>21</v>
      </c>
      <c r="B6" s="2"/>
      <c r="C6" s="30" t="s">
        <v>23</v>
      </c>
      <c r="D6" s="2"/>
      <c r="E6" s="31"/>
      <c r="F6" s="27"/>
      <c r="J6" s="27"/>
      <c r="K6" s="27"/>
    </row>
    <row r="7" spans="1:11" ht="15.75">
      <c r="A7" s="29"/>
      <c r="B7" s="2"/>
      <c r="C7" s="30"/>
      <c r="D7" s="2"/>
      <c r="E7" s="31"/>
      <c r="F7" s="27"/>
      <c r="J7" s="27"/>
      <c r="K7" s="27"/>
    </row>
    <row r="8" spans="1:11" ht="15.75" customHeight="1">
      <c r="A8" s="32" t="s">
        <v>1</v>
      </c>
      <c r="B8" s="111"/>
      <c r="C8" s="111"/>
      <c r="D8" s="111"/>
      <c r="E8" s="111"/>
      <c r="F8" s="111"/>
      <c r="G8" s="111"/>
      <c r="H8" s="111"/>
      <c r="I8" s="111"/>
      <c r="J8" s="32"/>
      <c r="K8" s="32"/>
    </row>
    <row r="9" spans="1:11" ht="14.25">
      <c r="A9" s="32"/>
      <c r="B9" s="32"/>
      <c r="C9" s="32"/>
      <c r="D9" s="33"/>
      <c r="E9" s="33"/>
      <c r="F9" s="34"/>
      <c r="G9" s="32"/>
      <c r="H9" s="32"/>
      <c r="I9" s="33"/>
      <c r="J9" s="32"/>
      <c r="K9" s="32"/>
    </row>
    <row r="10" spans="1:11" ht="15.75">
      <c r="A10" s="32"/>
      <c r="B10" s="32"/>
      <c r="C10" s="32"/>
      <c r="D10" s="33"/>
      <c r="E10" s="33"/>
      <c r="F10" s="34"/>
      <c r="G10" s="35" t="s">
        <v>5</v>
      </c>
      <c r="H10" s="32"/>
      <c r="I10" s="32"/>
      <c r="J10" s="2"/>
      <c r="K10" s="32"/>
    </row>
    <row r="11" spans="1:11" ht="15.75">
      <c r="A11" s="32" t="s">
        <v>2</v>
      </c>
      <c r="B11" s="112"/>
      <c r="C11" s="112"/>
      <c r="D11" s="112"/>
      <c r="E11" s="112"/>
      <c r="F11" s="112"/>
      <c r="G11" s="35" t="s">
        <v>6</v>
      </c>
      <c r="H11" s="32"/>
      <c r="I11" s="32"/>
      <c r="J11" s="2"/>
      <c r="K11" s="32"/>
    </row>
    <row r="12" spans="1:11" ht="15.75">
      <c r="A12" s="32" t="s">
        <v>3</v>
      </c>
      <c r="B12" s="113"/>
      <c r="C12" s="113"/>
      <c r="D12" s="113"/>
      <c r="E12" s="113"/>
      <c r="F12" s="113"/>
      <c r="G12" s="35" t="s">
        <v>7</v>
      </c>
      <c r="H12" s="32"/>
      <c r="I12" s="32"/>
      <c r="J12" s="4">
        <f>+J11-J10</f>
        <v>0</v>
      </c>
      <c r="K12" s="32"/>
    </row>
    <row r="13" spans="1:11" ht="15.75">
      <c r="A13" s="32" t="s">
        <v>4</v>
      </c>
      <c r="B13" s="96"/>
      <c r="C13" s="96"/>
      <c r="D13" s="96"/>
      <c r="E13" s="96"/>
      <c r="F13" s="96"/>
      <c r="G13" s="35" t="s">
        <v>8</v>
      </c>
      <c r="H13" s="32"/>
      <c r="I13" s="32"/>
      <c r="J13" s="4">
        <f>+J11-B4</f>
        <v>0</v>
      </c>
      <c r="K13" s="36"/>
    </row>
    <row r="14" spans="2:6" ht="15" thickBot="1">
      <c r="B14" s="32"/>
      <c r="C14" s="32"/>
      <c r="D14" s="32"/>
      <c r="E14" s="32"/>
      <c r="F14" s="32"/>
    </row>
    <row r="15" spans="1:10" ht="15.75">
      <c r="A15" s="37" t="s">
        <v>9</v>
      </c>
      <c r="B15" s="38"/>
      <c r="C15" s="38"/>
      <c r="D15" s="39"/>
      <c r="E15" s="39"/>
      <c r="F15" s="39"/>
      <c r="G15" s="39"/>
      <c r="H15" s="39"/>
      <c r="I15" s="39"/>
      <c r="J15" s="9"/>
    </row>
    <row r="16" spans="1:10" ht="16.5" thickBot="1">
      <c r="A16" s="40" t="s">
        <v>10</v>
      </c>
      <c r="B16" s="33"/>
      <c r="C16" s="33"/>
      <c r="D16" s="41"/>
      <c r="E16" s="41"/>
      <c r="F16" s="41"/>
      <c r="G16" s="41"/>
      <c r="H16" s="41"/>
      <c r="I16" s="41"/>
      <c r="J16" s="6"/>
    </row>
    <row r="17" spans="1:10" ht="16.5" thickBot="1">
      <c r="A17" s="42" t="s">
        <v>26</v>
      </c>
      <c r="B17" s="43"/>
      <c r="C17" s="43"/>
      <c r="D17" s="43"/>
      <c r="E17" s="43"/>
      <c r="F17" s="43"/>
      <c r="G17" s="43"/>
      <c r="H17" s="43"/>
      <c r="I17" s="43"/>
      <c r="J17" s="12">
        <f>ROUND((+J16+J15),2)</f>
        <v>0</v>
      </c>
    </row>
    <row r="18" spans="1:10" ht="12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2" ht="16.5" customHeight="1" thickBot="1">
      <c r="A19" s="44" t="s">
        <v>58</v>
      </c>
      <c r="B19" s="45"/>
      <c r="C19" s="45"/>
      <c r="D19" s="45"/>
      <c r="E19" s="45"/>
      <c r="F19" s="45"/>
      <c r="G19" s="45"/>
      <c r="H19" s="45"/>
      <c r="I19" s="45"/>
      <c r="J19" s="17"/>
      <c r="L19" s="46" t="s">
        <v>55</v>
      </c>
    </row>
    <row r="20" spans="1:10" ht="12" customHeight="1" thickBo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2" ht="15.75">
      <c r="A21" s="47" t="s">
        <v>59</v>
      </c>
      <c r="B21" s="38"/>
      <c r="C21" s="38"/>
      <c r="D21" s="38"/>
      <c r="E21" s="39"/>
      <c r="F21" s="39"/>
      <c r="G21" s="39"/>
      <c r="H21" s="39"/>
      <c r="I21" s="39"/>
      <c r="J21" s="10"/>
      <c r="L21" s="46" t="s">
        <v>54</v>
      </c>
    </row>
    <row r="22" spans="1:10" ht="15.75">
      <c r="A22" s="48" t="s">
        <v>49</v>
      </c>
      <c r="B22" s="49"/>
      <c r="C22" s="33"/>
      <c r="D22" s="41"/>
      <c r="E22" s="41"/>
      <c r="F22" s="41"/>
      <c r="G22" s="41"/>
      <c r="H22" s="41"/>
      <c r="I22" s="41"/>
      <c r="J22" s="7"/>
    </row>
    <row r="23" spans="1:10" ht="15.75">
      <c r="A23" s="48" t="s">
        <v>50</v>
      </c>
      <c r="B23" s="33"/>
      <c r="C23" s="33"/>
      <c r="D23" s="41"/>
      <c r="E23" s="41"/>
      <c r="F23" s="41"/>
      <c r="G23" s="41"/>
      <c r="H23" s="41"/>
      <c r="I23" s="41"/>
      <c r="J23" s="7"/>
    </row>
    <row r="24" spans="1:10" ht="15.75">
      <c r="A24" s="48" t="s">
        <v>31</v>
      </c>
      <c r="B24" s="33"/>
      <c r="C24" s="33"/>
      <c r="D24" s="41"/>
      <c r="E24" s="41"/>
      <c r="F24" s="41"/>
      <c r="G24" s="41"/>
      <c r="H24" s="41"/>
      <c r="I24" s="41"/>
      <c r="J24" s="18">
        <f>ROUND(SUM(J21:J23),2)</f>
        <v>0</v>
      </c>
    </row>
    <row r="25" spans="1:10" ht="16.5" thickBot="1">
      <c r="A25" s="48" t="s">
        <v>43</v>
      </c>
      <c r="B25" s="33"/>
      <c r="C25" s="33"/>
      <c r="D25" s="41"/>
      <c r="E25" s="41"/>
      <c r="F25" s="41"/>
      <c r="G25" s="41"/>
      <c r="H25" s="41"/>
      <c r="I25" s="41"/>
      <c r="J25" s="13">
        <f>ROUND((+J24*0.05),2)</f>
        <v>0</v>
      </c>
    </row>
    <row r="26" spans="1:11" ht="16.5" thickBot="1">
      <c r="A26" s="50" t="s">
        <v>37</v>
      </c>
      <c r="B26" s="43"/>
      <c r="C26" s="43"/>
      <c r="D26" s="43"/>
      <c r="E26" s="43"/>
      <c r="F26" s="43"/>
      <c r="G26" s="43"/>
      <c r="H26" s="43"/>
      <c r="I26" s="43"/>
      <c r="J26" s="12">
        <f>ROUND(+J24-J25,2)</f>
        <v>0</v>
      </c>
      <c r="K26" s="14"/>
    </row>
    <row r="27" spans="1:11" ht="12" customHeight="1" thickBo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3" ht="15.75">
      <c r="A28" s="47" t="s">
        <v>51</v>
      </c>
      <c r="B28" s="38"/>
      <c r="C28" s="39"/>
      <c r="D28" s="39"/>
      <c r="E28" s="39"/>
      <c r="F28" s="39"/>
      <c r="G28" s="39"/>
      <c r="H28" s="38"/>
      <c r="I28" s="19">
        <f>+J19+J21</f>
        <v>0</v>
      </c>
      <c r="J28" s="51"/>
      <c r="K28" s="52"/>
      <c r="L28" s="46" t="s">
        <v>56</v>
      </c>
      <c r="M28" s="33"/>
    </row>
    <row r="29" spans="1:13" ht="15.75">
      <c r="A29" s="48" t="s">
        <v>11</v>
      </c>
      <c r="B29" s="33"/>
      <c r="C29" s="41"/>
      <c r="D29" s="41"/>
      <c r="E29" s="41"/>
      <c r="F29" s="41"/>
      <c r="G29" s="41"/>
      <c r="H29" s="33"/>
      <c r="I29" s="5"/>
      <c r="J29" s="53"/>
      <c r="K29" s="54"/>
      <c r="L29" s="55" t="s">
        <v>57</v>
      </c>
      <c r="M29" s="33"/>
    </row>
    <row r="30" spans="1:13" ht="15.75">
      <c r="A30" s="48" t="s">
        <v>29</v>
      </c>
      <c r="B30" s="33"/>
      <c r="C30" s="41"/>
      <c r="D30" s="41"/>
      <c r="E30" s="41"/>
      <c r="F30" s="41"/>
      <c r="G30" s="41"/>
      <c r="H30" s="33"/>
      <c r="I30" s="5"/>
      <c r="J30" s="56"/>
      <c r="K30" s="52"/>
      <c r="L30" s="46" t="s">
        <v>45</v>
      </c>
      <c r="M30" s="33"/>
    </row>
    <row r="31" spans="1:13" ht="15.75">
      <c r="A31" s="48" t="s">
        <v>28</v>
      </c>
      <c r="B31" s="33"/>
      <c r="C31" s="57"/>
      <c r="D31" s="57"/>
      <c r="E31" s="57"/>
      <c r="F31" s="57"/>
      <c r="G31" s="57"/>
      <c r="H31" s="33"/>
      <c r="I31" s="16"/>
      <c r="J31" s="56"/>
      <c r="K31" s="52"/>
      <c r="L31" s="46" t="s">
        <v>45</v>
      </c>
      <c r="M31" s="33"/>
    </row>
    <row r="32" spans="1:13" ht="15.75">
      <c r="A32" s="48" t="s">
        <v>30</v>
      </c>
      <c r="B32" s="33"/>
      <c r="C32" s="57"/>
      <c r="D32" s="41"/>
      <c r="E32" s="41"/>
      <c r="F32" s="41"/>
      <c r="G32" s="41"/>
      <c r="H32" s="33"/>
      <c r="I32" s="8"/>
      <c r="J32" s="56"/>
      <c r="K32" s="52"/>
      <c r="L32" s="46" t="s">
        <v>45</v>
      </c>
      <c r="M32" s="33"/>
    </row>
    <row r="33" spans="1:13" ht="16.5" thickBot="1">
      <c r="A33" s="58" t="s">
        <v>38</v>
      </c>
      <c r="B33" s="43"/>
      <c r="C33" s="43"/>
      <c r="D33" s="43"/>
      <c r="E33" s="43"/>
      <c r="F33" s="43"/>
      <c r="G33" s="43"/>
      <c r="H33" s="43"/>
      <c r="I33" s="22">
        <f>+I28-SUM(I29:I32)</f>
        <v>0</v>
      </c>
      <c r="J33" s="59"/>
      <c r="K33" s="52"/>
      <c r="L33" s="60" t="s">
        <v>52</v>
      </c>
      <c r="M33" s="21">
        <f>+J26-I33</f>
        <v>0</v>
      </c>
    </row>
    <row r="34" spans="1:11" ht="12" customHeight="1" thickBo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6.5" customHeight="1">
      <c r="A35" s="47" t="s">
        <v>48</v>
      </c>
      <c r="B35" s="38"/>
      <c r="C35" s="38"/>
      <c r="D35" s="38"/>
      <c r="E35" s="38"/>
      <c r="F35" s="38"/>
      <c r="G35" s="38"/>
      <c r="H35" s="38"/>
      <c r="I35" s="38"/>
      <c r="J35" s="61"/>
      <c r="K35" s="33"/>
    </row>
    <row r="36" spans="1:11" ht="16.5" customHeight="1">
      <c r="A36" s="62" t="s">
        <v>47</v>
      </c>
      <c r="B36" s="33"/>
      <c r="C36" s="33"/>
      <c r="D36" s="52"/>
      <c r="E36" s="52"/>
      <c r="F36" s="20">
        <f>+I4</f>
        <v>0</v>
      </c>
      <c r="G36" s="41"/>
      <c r="H36" s="33"/>
      <c r="I36" s="14">
        <f>+J17</f>
        <v>0</v>
      </c>
      <c r="J36" s="63"/>
      <c r="K36" s="33"/>
    </row>
    <row r="37" spans="1:12" ht="16.5" customHeight="1" thickBot="1">
      <c r="A37" s="48" t="s">
        <v>60</v>
      </c>
      <c r="B37" s="33"/>
      <c r="C37" s="41"/>
      <c r="D37" s="41"/>
      <c r="E37" s="41"/>
      <c r="F37" s="41"/>
      <c r="G37" s="41"/>
      <c r="H37" s="33"/>
      <c r="I37" s="23">
        <f>ROUND((+I29+I30+I32+I33),2)</f>
        <v>0</v>
      </c>
      <c r="J37" s="63"/>
      <c r="K37" s="33"/>
      <c r="L37" s="46" t="s">
        <v>45</v>
      </c>
    </row>
    <row r="38" spans="1:11" ht="16.5" customHeight="1" thickBot="1">
      <c r="A38" s="42" t="s">
        <v>46</v>
      </c>
      <c r="B38" s="43"/>
      <c r="C38" s="43"/>
      <c r="D38" s="43"/>
      <c r="E38" s="43"/>
      <c r="F38" s="43"/>
      <c r="G38" s="43"/>
      <c r="H38" s="43"/>
      <c r="I38" s="11">
        <f>ROUND((+I36-I37),2)</f>
        <v>0</v>
      </c>
      <c r="J38" s="64"/>
      <c r="K38" s="33"/>
    </row>
    <row r="39" spans="1:11" ht="12" customHeight="1" thickBo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4.25" customHeight="1">
      <c r="A40" s="65" t="s">
        <v>12</v>
      </c>
      <c r="B40" s="38"/>
      <c r="C40" s="38"/>
      <c r="D40" s="97" t="s">
        <v>32</v>
      </c>
      <c r="E40" s="97"/>
      <c r="F40" s="97"/>
      <c r="G40" s="97"/>
      <c r="H40" s="97"/>
      <c r="I40" s="97"/>
      <c r="J40" s="98"/>
      <c r="K40" s="91"/>
    </row>
    <row r="41" spans="1:11" ht="14.25">
      <c r="A41" s="66"/>
      <c r="B41" s="33"/>
      <c r="C41" s="33"/>
      <c r="D41" s="99"/>
      <c r="E41" s="99"/>
      <c r="F41" s="99"/>
      <c r="G41" s="99"/>
      <c r="H41" s="99"/>
      <c r="I41" s="99"/>
      <c r="J41" s="100"/>
      <c r="K41" s="91"/>
    </row>
    <row r="42" spans="1:11" ht="14.25">
      <c r="A42" s="66"/>
      <c r="B42" s="33"/>
      <c r="C42" s="33"/>
      <c r="D42" s="33"/>
      <c r="E42" s="33"/>
      <c r="F42" s="33"/>
      <c r="G42" s="33"/>
      <c r="H42" s="33"/>
      <c r="I42" s="33"/>
      <c r="J42" s="63"/>
      <c r="K42" s="33"/>
    </row>
    <row r="43" spans="1:11" ht="14.25">
      <c r="A43" s="66"/>
      <c r="B43" s="33"/>
      <c r="C43" s="33"/>
      <c r="D43" s="33"/>
      <c r="E43" s="33"/>
      <c r="F43" s="33"/>
      <c r="G43" s="33"/>
      <c r="H43" s="33"/>
      <c r="I43" s="33"/>
      <c r="J43" s="63"/>
      <c r="K43" s="33"/>
    </row>
    <row r="44" spans="1:11" ht="15">
      <c r="A44" s="66" t="s">
        <v>13</v>
      </c>
      <c r="B44" s="33"/>
      <c r="C44" s="33"/>
      <c r="D44" s="67"/>
      <c r="E44" s="67"/>
      <c r="F44" s="67"/>
      <c r="G44" s="67"/>
      <c r="H44" s="67"/>
      <c r="I44" s="90"/>
      <c r="J44" s="63"/>
      <c r="K44" s="33"/>
    </row>
    <row r="45" spans="1:11" ht="15" thickBot="1">
      <c r="A45" s="68"/>
      <c r="B45" s="43"/>
      <c r="C45" s="43"/>
      <c r="D45" s="88" t="s">
        <v>14</v>
      </c>
      <c r="E45" s="89"/>
      <c r="F45" s="89"/>
      <c r="G45" s="89"/>
      <c r="H45" s="43"/>
      <c r="I45" s="69" t="s">
        <v>15</v>
      </c>
      <c r="J45" s="64"/>
      <c r="K45" s="33"/>
    </row>
    <row r="46" spans="1:11" ht="12" customHeight="1" thickBot="1">
      <c r="A46" s="32"/>
      <c r="B46" s="32"/>
      <c r="C46" s="32"/>
      <c r="D46" s="32"/>
      <c r="E46" s="32"/>
      <c r="F46" s="32"/>
      <c r="G46" s="32"/>
      <c r="H46" s="32"/>
      <c r="I46" s="32"/>
      <c r="J46" s="33"/>
      <c r="K46" s="33"/>
    </row>
    <row r="47" spans="1:11" ht="15">
      <c r="A47" s="70" t="s">
        <v>16</v>
      </c>
      <c r="B47" s="38"/>
      <c r="C47" s="38"/>
      <c r="D47" s="38"/>
      <c r="E47" s="38"/>
      <c r="F47" s="38"/>
      <c r="G47" s="38"/>
      <c r="H47" s="38"/>
      <c r="I47" s="38"/>
      <c r="J47" s="61"/>
      <c r="K47" s="33"/>
    </row>
    <row r="48" spans="1:11" ht="14.25">
      <c r="A48" s="66"/>
      <c r="B48" s="33"/>
      <c r="C48" s="33"/>
      <c r="D48" s="33"/>
      <c r="E48" s="33"/>
      <c r="F48" s="33"/>
      <c r="G48" s="33"/>
      <c r="H48" s="33"/>
      <c r="I48" s="33"/>
      <c r="J48" s="63"/>
      <c r="K48" s="33"/>
    </row>
    <row r="49" spans="1:11" ht="15">
      <c r="A49" s="66"/>
      <c r="B49" s="33"/>
      <c r="C49" s="33"/>
      <c r="D49" s="67"/>
      <c r="E49" s="67"/>
      <c r="F49" s="67"/>
      <c r="G49" s="67"/>
      <c r="H49" s="67"/>
      <c r="I49" s="90"/>
      <c r="J49" s="63"/>
      <c r="K49" s="33"/>
    </row>
    <row r="50" spans="1:11" ht="15" thickBot="1">
      <c r="A50" s="68"/>
      <c r="B50" s="43"/>
      <c r="C50" s="43"/>
      <c r="D50" s="89" t="s">
        <v>17</v>
      </c>
      <c r="E50" s="89"/>
      <c r="F50" s="89"/>
      <c r="G50" s="89"/>
      <c r="H50" s="43"/>
      <c r="I50" s="69" t="s">
        <v>15</v>
      </c>
      <c r="J50" s="64"/>
      <c r="K50" s="33"/>
    </row>
    <row r="51" spans="1:11" ht="15">
      <c r="A51" s="27"/>
      <c r="B51" s="27"/>
      <c r="C51" s="27"/>
      <c r="D51" s="27"/>
      <c r="E51" s="27"/>
      <c r="F51" s="71"/>
      <c r="G51" s="71"/>
      <c r="H51" s="71"/>
      <c r="I51" s="71"/>
      <c r="J51" s="27"/>
      <c r="K51" s="27"/>
    </row>
    <row r="52" spans="1:11" ht="15.75" customHeight="1">
      <c r="A52" s="27"/>
      <c r="B52" s="72"/>
      <c r="C52" s="72"/>
      <c r="D52" s="72"/>
      <c r="E52" s="72"/>
      <c r="F52" s="101" t="s">
        <v>18</v>
      </c>
      <c r="G52" s="101"/>
      <c r="H52" s="92"/>
      <c r="I52" s="102">
        <f>IF(I38-J24&gt;=0,+J26,"Exceeds Contract")</f>
        <v>0</v>
      </c>
      <c r="J52" s="103"/>
      <c r="K52" s="73"/>
    </row>
    <row r="53" spans="1:11" ht="15" customHeight="1">
      <c r="A53" s="27"/>
      <c r="B53" s="27"/>
      <c r="C53" s="27"/>
      <c r="D53" s="72"/>
      <c r="E53" s="72"/>
      <c r="F53" s="101"/>
      <c r="G53" s="101"/>
      <c r="H53" s="92"/>
      <c r="I53" s="104"/>
      <c r="J53" s="105"/>
      <c r="K53" s="73"/>
    </row>
    <row r="54" spans="1:11" ht="15" customHeight="1">
      <c r="A54" s="74" t="s">
        <v>40</v>
      </c>
      <c r="B54" s="75"/>
      <c r="C54" s="75"/>
      <c r="D54" s="75"/>
      <c r="E54" s="75"/>
      <c r="F54" s="27"/>
      <c r="G54" s="27"/>
      <c r="H54" s="27"/>
      <c r="I54" s="27"/>
      <c r="J54" s="73"/>
      <c r="K54" s="73"/>
    </row>
    <row r="55" spans="1:11" ht="15" customHeight="1">
      <c r="A55" s="75"/>
      <c r="B55" s="75"/>
      <c r="C55" s="75"/>
      <c r="D55" s="75"/>
      <c r="E55" s="75"/>
      <c r="F55" s="27"/>
      <c r="G55" s="27"/>
      <c r="H55" s="27"/>
      <c r="I55" s="27"/>
      <c r="J55" s="73"/>
      <c r="K55" s="73"/>
    </row>
    <row r="56" spans="1:11" ht="15" customHeight="1">
      <c r="A56" s="76"/>
      <c r="B56" s="77"/>
      <c r="C56" s="32"/>
      <c r="D56" s="75"/>
      <c r="E56" s="75"/>
      <c r="G56" s="76"/>
      <c r="H56" s="32"/>
      <c r="I56" s="77"/>
      <c r="J56" s="73"/>
      <c r="K56" s="73"/>
    </row>
    <row r="57" spans="1:11" ht="15" customHeight="1">
      <c r="A57" s="78" t="s">
        <v>41</v>
      </c>
      <c r="B57" s="79" t="s">
        <v>42</v>
      </c>
      <c r="C57" s="32"/>
      <c r="D57" s="75"/>
      <c r="E57" s="75"/>
      <c r="G57" s="78" t="s">
        <v>41</v>
      </c>
      <c r="H57" s="32"/>
      <c r="I57" s="79" t="s">
        <v>42</v>
      </c>
      <c r="J57" s="73"/>
      <c r="K57" s="73"/>
    </row>
    <row r="58" spans="1:11" ht="15" customHeight="1">
      <c r="A58" s="29"/>
      <c r="B58" s="30"/>
      <c r="C58" s="32"/>
      <c r="D58" s="29"/>
      <c r="E58" s="80"/>
      <c r="F58" s="29"/>
      <c r="G58" s="81"/>
      <c r="H58" s="32"/>
      <c r="I58" s="29"/>
      <c r="J58" s="73"/>
      <c r="K58" s="73"/>
    </row>
    <row r="59" spans="1:11" ht="15" customHeight="1">
      <c r="A59" s="76"/>
      <c r="B59" s="77"/>
      <c r="C59" s="32"/>
      <c r="D59" s="29"/>
      <c r="E59" s="32"/>
      <c r="F59" s="29"/>
      <c r="G59" s="76"/>
      <c r="H59" s="32"/>
      <c r="I59" s="77"/>
      <c r="J59" s="73"/>
      <c r="K59" s="73"/>
    </row>
    <row r="60" spans="1:11" ht="15" customHeight="1">
      <c r="A60" s="78" t="s">
        <v>41</v>
      </c>
      <c r="B60" s="79" t="s">
        <v>42</v>
      </c>
      <c r="C60" s="32"/>
      <c r="D60" s="29"/>
      <c r="E60" s="32"/>
      <c r="F60" s="29"/>
      <c r="G60" s="78" t="s">
        <v>41</v>
      </c>
      <c r="H60" s="32"/>
      <c r="I60" s="79" t="s">
        <v>42</v>
      </c>
      <c r="J60" s="73"/>
      <c r="K60" s="73"/>
    </row>
    <row r="61" spans="1:11" ht="15" customHeight="1">
      <c r="A61" s="27"/>
      <c r="B61" s="27"/>
      <c r="C61" s="27"/>
      <c r="D61" s="72"/>
      <c r="E61" s="72"/>
      <c r="F61" s="92"/>
      <c r="G61" s="92"/>
      <c r="H61" s="92"/>
      <c r="I61" s="73"/>
      <c r="J61" s="73"/>
      <c r="K61" s="73"/>
    </row>
    <row r="62" spans="1:11" ht="15" customHeight="1">
      <c r="A62" s="27"/>
      <c r="B62" s="27"/>
      <c r="C62" s="27"/>
      <c r="D62" s="72"/>
      <c r="E62" s="72"/>
      <c r="F62" s="92"/>
      <c r="G62" s="92"/>
      <c r="H62" s="92"/>
      <c r="I62" s="73"/>
      <c r="J62" s="73"/>
      <c r="K62" s="73"/>
    </row>
    <row r="63" spans="1:11" ht="15">
      <c r="A63" s="82" t="s">
        <v>39</v>
      </c>
      <c r="B63" s="75"/>
      <c r="C63" s="75"/>
      <c r="D63" s="75"/>
      <c r="E63" s="75"/>
      <c r="F63" s="75"/>
      <c r="G63" s="74" t="s">
        <v>20</v>
      </c>
      <c r="H63" s="27"/>
      <c r="I63" s="27"/>
      <c r="J63" s="27"/>
      <c r="K63" s="27"/>
    </row>
    <row r="64" spans="1:11" ht="15">
      <c r="A64" s="83"/>
      <c r="B64" s="75"/>
      <c r="C64" s="75"/>
      <c r="D64" s="75"/>
      <c r="E64" s="75"/>
      <c r="F64" s="75"/>
      <c r="G64" s="84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15">
      <c r="A66" s="85"/>
      <c r="B66" s="85"/>
      <c r="C66" s="85"/>
      <c r="D66" s="85"/>
      <c r="E66" s="71"/>
      <c r="G66" s="86"/>
      <c r="H66" s="67"/>
      <c r="I66" s="67"/>
      <c r="J66" s="67"/>
      <c r="K66" s="33"/>
    </row>
    <row r="67" spans="1:11" ht="15">
      <c r="A67" s="29" t="s">
        <v>34</v>
      </c>
      <c r="B67" s="27"/>
      <c r="C67" s="27"/>
      <c r="D67" s="87" t="s">
        <v>19</v>
      </c>
      <c r="E67" s="87"/>
      <c r="G67" s="29" t="s">
        <v>35</v>
      </c>
      <c r="H67" s="30"/>
      <c r="I67" s="30"/>
      <c r="J67" s="30" t="s">
        <v>19</v>
      </c>
      <c r="K67" s="30"/>
    </row>
    <row r="68" spans="1:11" ht="15">
      <c r="A68" s="29" t="s">
        <v>33</v>
      </c>
      <c r="B68" s="27"/>
      <c r="C68" s="27"/>
      <c r="D68" s="71"/>
      <c r="E68" s="71"/>
      <c r="G68" s="29" t="s">
        <v>36</v>
      </c>
      <c r="H68" s="32"/>
      <c r="I68" s="27"/>
      <c r="J68" s="27"/>
      <c r="K68" s="27"/>
    </row>
    <row r="69" spans="1:11" ht="15">
      <c r="A69" s="95"/>
      <c r="B69" s="27"/>
      <c r="C69" s="27"/>
      <c r="D69" s="27"/>
      <c r="E69" s="27"/>
      <c r="G69" s="29" t="s">
        <v>61</v>
      </c>
      <c r="H69" s="32"/>
      <c r="I69" s="27"/>
      <c r="J69" s="27"/>
      <c r="K69" s="27"/>
    </row>
    <row r="70" spans="1:11" ht="15">
      <c r="A70" s="95" t="s">
        <v>63</v>
      </c>
      <c r="B70" s="75"/>
      <c r="C70" s="75"/>
      <c r="D70" s="75"/>
      <c r="E70" s="75"/>
      <c r="F70" s="27"/>
      <c r="G70" s="27"/>
      <c r="H70" s="27"/>
      <c r="I70" s="27"/>
      <c r="J70" s="27"/>
      <c r="K70" s="27"/>
    </row>
    <row r="71" spans="10:11" ht="15">
      <c r="J71" s="27"/>
      <c r="K71" s="27"/>
    </row>
    <row r="72" spans="10:11" ht="15">
      <c r="J72" s="27"/>
      <c r="K72" s="27"/>
    </row>
    <row r="73" spans="10:11" ht="15">
      <c r="J73" s="27"/>
      <c r="K73" s="27"/>
    </row>
    <row r="74" spans="10:11" ht="15">
      <c r="J74" s="27"/>
      <c r="K74" s="27"/>
    </row>
  </sheetData>
  <sheetProtection password="8925" sheet="1" objects="1" scenarios="1"/>
  <mergeCells count="10">
    <mergeCell ref="B13:F13"/>
    <mergeCell ref="D40:J41"/>
    <mergeCell ref="F52:G53"/>
    <mergeCell ref="I52:J53"/>
    <mergeCell ref="A1:J1"/>
    <mergeCell ref="A2:J2"/>
    <mergeCell ref="A3:J3"/>
    <mergeCell ref="B8:I8"/>
    <mergeCell ref="B11:F11"/>
    <mergeCell ref="B12:F12"/>
  </mergeCells>
  <printOptions horizontalCentered="1"/>
  <pageMargins left="0" right="0" top="0.5" bottom="0.5" header="0.25" footer="0.25"/>
  <pageSetup fitToHeight="1" fitToWidth="1" horizontalDpi="600" verticalDpi="600" orientation="portrait" scale="68" r:id="rId2"/>
  <headerFooter alignWithMargins="0">
    <oddFooter>&amp;L&amp;8&amp;F    &amp;A
&amp;C&amp;8Page &amp;P of &amp;N &amp;R&amp;8Revised: 4-11-2013  
Printed: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Denver International Airport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dobbinsp</dc:creator>
  <cp:keywords/>
  <dc:description/>
  <cp:lastModifiedBy>maddoxm</cp:lastModifiedBy>
  <cp:lastPrinted>2013-06-18T14:56:08Z</cp:lastPrinted>
  <dcterms:created xsi:type="dcterms:W3CDTF">2008-10-14T22:15:23Z</dcterms:created>
  <dcterms:modified xsi:type="dcterms:W3CDTF">2013-08-05T21:06:06Z</dcterms:modified>
  <cp:category/>
  <cp:version/>
  <cp:contentType/>
  <cp:contentStatus/>
</cp:coreProperties>
</file>